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1DAA7093-386B-4B98-BB44-F7B8F3F2711C}" xr6:coauthVersionLast="45" xr6:coauthVersionMax="45" xr10:uidLastSave="{00000000-0000-0000-0000-000000000000}"/>
  <bookViews>
    <workbookView xWindow="6690" yWindow="2250" windowWidth="12210" windowHeight="13350" xr2:uid="{58F405B2-2B25-4398-9B70-BEFB876E625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K16" i="1"/>
  <c r="D17" i="1"/>
  <c r="I17" i="1"/>
  <c r="L17" i="1"/>
  <c r="D18" i="1"/>
  <c r="E18" i="1"/>
  <c r="E17" i="1" s="1"/>
  <c r="F18" i="1"/>
  <c r="F17" i="1" s="1"/>
  <c r="G18" i="1"/>
  <c r="G17" i="1" s="1"/>
  <c r="H18" i="1"/>
  <c r="H17" i="1" s="1"/>
  <c r="I18" i="1"/>
  <c r="J18" i="1"/>
  <c r="J17" i="1" s="1"/>
  <c r="K18" i="1"/>
  <c r="L18" i="1"/>
  <c r="K19" i="1"/>
  <c r="E21" i="1"/>
  <c r="D22" i="1"/>
  <c r="D21" i="1" s="1"/>
  <c r="E22" i="1"/>
  <c r="F22" i="1"/>
  <c r="F21" i="1" s="1"/>
  <c r="G22" i="1"/>
  <c r="G21" i="1" s="1"/>
  <c r="H22" i="1"/>
  <c r="I22" i="1"/>
  <c r="I21" i="1" s="1"/>
  <c r="J22" i="1"/>
  <c r="J21" i="1" s="1"/>
  <c r="K22" i="1"/>
  <c r="L22" i="1"/>
  <c r="L21" i="1" s="1"/>
  <c r="K23" i="1"/>
  <c r="D24" i="1"/>
  <c r="E24" i="1"/>
  <c r="F24" i="1"/>
  <c r="G24" i="1"/>
  <c r="H24" i="1"/>
  <c r="H21" i="1" s="1"/>
  <c r="I24" i="1"/>
  <c r="K24" i="1" s="1"/>
  <c r="J24" i="1"/>
  <c r="L24" i="1"/>
  <c r="K25" i="1"/>
  <c r="D26" i="1"/>
  <c r="E26" i="1"/>
  <c r="F26" i="1"/>
  <c r="G26" i="1"/>
  <c r="H26" i="1"/>
  <c r="I26" i="1"/>
  <c r="J26" i="1"/>
  <c r="K26" i="1"/>
  <c r="L26" i="1"/>
  <c r="K27" i="1"/>
  <c r="F28" i="1"/>
  <c r="I28" i="1"/>
  <c r="D29" i="1"/>
  <c r="D28" i="1" s="1"/>
  <c r="E29" i="1"/>
  <c r="E28" i="1" s="1"/>
  <c r="F29" i="1"/>
  <c r="G29" i="1"/>
  <c r="G28" i="1" s="1"/>
  <c r="H29" i="1"/>
  <c r="H28" i="1" s="1"/>
  <c r="I29" i="1"/>
  <c r="J29" i="1"/>
  <c r="J28" i="1" s="1"/>
  <c r="K29" i="1"/>
  <c r="L29" i="1"/>
  <c r="L28" i="1" s="1"/>
  <c r="K30" i="1"/>
  <c r="D32" i="1"/>
  <c r="D31" i="1" s="1"/>
  <c r="E32" i="1"/>
  <c r="E31" i="1" s="1"/>
  <c r="F32" i="1"/>
  <c r="G32" i="1"/>
  <c r="G31" i="1" s="1"/>
  <c r="H32" i="1"/>
  <c r="H31" i="1" s="1"/>
  <c r="I32" i="1"/>
  <c r="K32" i="1" s="1"/>
  <c r="J32" i="1"/>
  <c r="J31" i="1" s="1"/>
  <c r="L32" i="1"/>
  <c r="L31" i="1" s="1"/>
  <c r="K33" i="1"/>
  <c r="D34" i="1"/>
  <c r="E34" i="1"/>
  <c r="F34" i="1"/>
  <c r="F31" i="1" s="1"/>
  <c r="G34" i="1"/>
  <c r="H34" i="1"/>
  <c r="I34" i="1"/>
  <c r="J34" i="1"/>
  <c r="K34" i="1"/>
  <c r="L34" i="1"/>
  <c r="K35" i="1"/>
  <c r="D37" i="1"/>
  <c r="D36" i="1" s="1"/>
  <c r="E37" i="1"/>
  <c r="E36" i="1" s="1"/>
  <c r="F37" i="1"/>
  <c r="G37" i="1"/>
  <c r="H37" i="1"/>
  <c r="I37" i="1"/>
  <c r="J37" i="1"/>
  <c r="J36" i="1" s="1"/>
  <c r="K37" i="1"/>
  <c r="L37" i="1"/>
  <c r="L36" i="1" s="1"/>
  <c r="K38" i="1"/>
  <c r="K39" i="1"/>
  <c r="E40" i="1"/>
  <c r="J40" i="1"/>
  <c r="D41" i="1"/>
  <c r="D40" i="1" s="1"/>
  <c r="E41" i="1"/>
  <c r="F41" i="1"/>
  <c r="F40" i="1" s="1"/>
  <c r="F36" i="1" s="1"/>
  <c r="G41" i="1"/>
  <c r="G40" i="1" s="1"/>
  <c r="H41" i="1"/>
  <c r="H40" i="1" s="1"/>
  <c r="I41" i="1"/>
  <c r="K41" i="1" s="1"/>
  <c r="J41" i="1"/>
  <c r="L41" i="1"/>
  <c r="L40" i="1" s="1"/>
  <c r="K42" i="1"/>
  <c r="F44" i="1"/>
  <c r="F43" i="1" s="1"/>
  <c r="I44" i="1"/>
  <c r="I43" i="1" s="1"/>
  <c r="D45" i="1"/>
  <c r="D44" i="1" s="1"/>
  <c r="D43" i="1" s="1"/>
  <c r="E45" i="1"/>
  <c r="E44" i="1" s="1"/>
  <c r="E43" i="1" s="1"/>
  <c r="F45" i="1"/>
  <c r="G45" i="1"/>
  <c r="G44" i="1" s="1"/>
  <c r="G43" i="1" s="1"/>
  <c r="H45" i="1"/>
  <c r="H44" i="1" s="1"/>
  <c r="H43" i="1" s="1"/>
  <c r="I45" i="1"/>
  <c r="J45" i="1"/>
  <c r="J44" i="1" s="1"/>
  <c r="J43" i="1" s="1"/>
  <c r="K45" i="1"/>
  <c r="L45" i="1"/>
  <c r="L44" i="1" s="1"/>
  <c r="L43" i="1" s="1"/>
  <c r="K46" i="1"/>
  <c r="K47" i="1"/>
  <c r="K48" i="1"/>
  <c r="K49" i="1"/>
  <c r="H12" i="1" l="1"/>
  <c r="K43" i="1"/>
  <c r="G20" i="1"/>
  <c r="K17" i="1"/>
  <c r="K14" i="1"/>
  <c r="I13" i="1"/>
  <c r="F20" i="1"/>
  <c r="F12" i="1"/>
  <c r="H36" i="1"/>
  <c r="L20" i="1"/>
  <c r="D20" i="1"/>
  <c r="G36" i="1"/>
  <c r="E20" i="1"/>
  <c r="E12" i="1" s="1"/>
  <c r="L12" i="1"/>
  <c r="K21" i="1"/>
  <c r="D12" i="1"/>
  <c r="K28" i="1"/>
  <c r="H20" i="1"/>
  <c r="J20" i="1"/>
  <c r="J12" i="1"/>
  <c r="G12" i="1"/>
  <c r="I40" i="1"/>
  <c r="I31" i="1"/>
  <c r="K31" i="1" s="1"/>
  <c r="K44" i="1"/>
  <c r="K40" i="1" l="1"/>
  <c r="I36" i="1"/>
  <c r="K36" i="1" s="1"/>
  <c r="I20" i="1"/>
  <c r="K20" i="1" s="1"/>
  <c r="I12" i="1"/>
  <c r="K12" i="1" s="1"/>
  <c r="K13" i="1"/>
</calcChain>
</file>

<file path=xl/sharedStrings.xml><?xml version="1.0" encoding="utf-8"?>
<sst xmlns="http://schemas.openxmlformats.org/spreadsheetml/2006/main" count="140" uniqueCount="137">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</sst>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0476B-CF8B-4A04-BF1E-2FFA6FCDEBC3}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D13+D17+D20+D36+D43</f>
        <v>1028390</v>
      </c>
      <c r="E12" s="11">
        <f>E13+E17+E20+E36+E43</f>
        <v>0</v>
      </c>
      <c r="F12" s="11">
        <f>F13+F17+F20+F36+F43</f>
        <v>4477390</v>
      </c>
      <c r="G12" s="11">
        <f>G13+G17+G20+G36+G43</f>
        <v>1720000</v>
      </c>
      <c r="H12" s="11">
        <f>H13+H17+H20+H36+H43</f>
        <v>1720000</v>
      </c>
      <c r="I12" s="11">
        <f>I13+I17+I20+I36+I43</f>
        <v>1720000</v>
      </c>
      <c r="J12" s="11">
        <f>J13+J17+J20+J36+J43</f>
        <v>1238041</v>
      </c>
      <c r="K12" s="11">
        <f>I12-J12</f>
        <v>481959</v>
      </c>
      <c r="L12" s="11">
        <f>L13+L17+L20+L36+L43</f>
        <v>1327168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50000</v>
      </c>
      <c r="E13" s="11">
        <f>E14</f>
        <v>0</v>
      </c>
      <c r="F13" s="11">
        <f>F14</f>
        <v>1863900</v>
      </c>
      <c r="G13" s="11">
        <f>G14</f>
        <v>958900</v>
      </c>
      <c r="H13" s="11">
        <f>H14</f>
        <v>958900</v>
      </c>
      <c r="I13" s="11">
        <f>I14</f>
        <v>958900</v>
      </c>
      <c r="J13" s="11">
        <f>J14</f>
        <v>690689</v>
      </c>
      <c r="K13" s="11">
        <f>I13-J13</f>
        <v>268211</v>
      </c>
      <c r="L13" s="11">
        <f>L14</f>
        <v>686712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50000</v>
      </c>
      <c r="E14" s="11">
        <f>E15</f>
        <v>0</v>
      </c>
      <c r="F14" s="11">
        <f>F15</f>
        <v>1863900</v>
      </c>
      <c r="G14" s="11">
        <f>G15</f>
        <v>958900</v>
      </c>
      <c r="H14" s="11">
        <f>H15</f>
        <v>958900</v>
      </c>
      <c r="I14" s="11">
        <f>I15</f>
        <v>958900</v>
      </c>
      <c r="J14" s="11">
        <f>J15</f>
        <v>690689</v>
      </c>
      <c r="K14" s="11">
        <f>I14-J14</f>
        <v>268211</v>
      </c>
      <c r="L14" s="11">
        <f>L15</f>
        <v>686712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50000</v>
      </c>
      <c r="E15" s="11">
        <f>E16</f>
        <v>0</v>
      </c>
      <c r="F15" s="11">
        <f>F16</f>
        <v>1863900</v>
      </c>
      <c r="G15" s="11">
        <f>G16</f>
        <v>958900</v>
      </c>
      <c r="H15" s="11">
        <f>H16</f>
        <v>958900</v>
      </c>
      <c r="I15" s="11">
        <f>I16</f>
        <v>958900</v>
      </c>
      <c r="J15" s="11">
        <f>J16</f>
        <v>690689</v>
      </c>
      <c r="K15" s="11">
        <f>I15-J15</f>
        <v>268211</v>
      </c>
      <c r="L15" s="11">
        <f>L16</f>
        <v>686712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50000</v>
      </c>
      <c r="E16" s="11">
        <v>0</v>
      </c>
      <c r="F16" s="11">
        <v>1863900</v>
      </c>
      <c r="G16" s="11">
        <v>958900</v>
      </c>
      <c r="H16" s="11">
        <v>958900</v>
      </c>
      <c r="I16" s="11">
        <v>958900</v>
      </c>
      <c r="J16" s="11">
        <v>690689</v>
      </c>
      <c r="K16" s="11">
        <f>I16-J16</f>
        <v>268211</v>
      </c>
      <c r="L16" s="11">
        <v>686712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15000</v>
      </c>
      <c r="G17" s="11">
        <f>+G18</f>
        <v>5000</v>
      </c>
      <c r="H17" s="11">
        <f>+H18</f>
        <v>5000</v>
      </c>
      <c r="I17" s="11">
        <f>+I18</f>
        <v>5000</v>
      </c>
      <c r="J17" s="11">
        <f>+J18</f>
        <v>0</v>
      </c>
      <c r="K17" s="11">
        <f>I17-J17</f>
        <v>5000</v>
      </c>
      <c r="L17" s="11">
        <f>+L18</f>
        <v>198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15000</v>
      </c>
      <c r="G18" s="11">
        <f>+G19</f>
        <v>5000</v>
      </c>
      <c r="H18" s="11">
        <f>+H19</f>
        <v>5000</v>
      </c>
      <c r="I18" s="11">
        <f>+I19</f>
        <v>5000</v>
      </c>
      <c r="J18" s="11">
        <f>+J19</f>
        <v>0</v>
      </c>
      <c r="K18" s="11">
        <f>I18-J18</f>
        <v>5000</v>
      </c>
      <c r="L18" s="11">
        <f>+L19</f>
        <v>198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15000</v>
      </c>
      <c r="G19" s="11">
        <v>5000</v>
      </c>
      <c r="H19" s="11">
        <v>5000</v>
      </c>
      <c r="I19" s="11">
        <v>5000</v>
      </c>
      <c r="J19" s="11">
        <v>0</v>
      </c>
      <c r="K19" s="11">
        <f>I19-J19</f>
        <v>5000</v>
      </c>
      <c r="L19" s="11">
        <v>198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D21+D26+D28+D31</f>
        <v>280000</v>
      </c>
      <c r="E20" s="11">
        <f>E21+E26+E28+E31</f>
        <v>0</v>
      </c>
      <c r="F20" s="11">
        <f>F21+F26+F28+F31</f>
        <v>1531100</v>
      </c>
      <c r="G20" s="11">
        <f>G21+G26+G28+G31</f>
        <v>616100</v>
      </c>
      <c r="H20" s="11">
        <f>H21+H26+H28+H31</f>
        <v>616100</v>
      </c>
      <c r="I20" s="11">
        <f>I21+I26+I28+I31</f>
        <v>616100</v>
      </c>
      <c r="J20" s="11">
        <f>J21+J26+J28+J31</f>
        <v>472621</v>
      </c>
      <c r="K20" s="11">
        <f>I20-J20</f>
        <v>143479</v>
      </c>
      <c r="L20" s="11">
        <f>L21+L26+L28+L31</f>
        <v>492918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200000</v>
      </c>
      <c r="E21" s="11">
        <f>E22+E24</f>
        <v>0</v>
      </c>
      <c r="F21" s="11">
        <f>F22+F24</f>
        <v>364000</v>
      </c>
      <c r="G21" s="11">
        <f>G22+G24</f>
        <v>69000</v>
      </c>
      <c r="H21" s="11">
        <f>H22+H24</f>
        <v>69000</v>
      </c>
      <c r="I21" s="11">
        <f>I22+I24</f>
        <v>69000</v>
      </c>
      <c r="J21" s="11">
        <f>J22+J24</f>
        <v>23165</v>
      </c>
      <c r="K21" s="11">
        <f>I21-J21</f>
        <v>45835</v>
      </c>
      <c r="L21" s="11">
        <f>L22+L24</f>
        <v>42528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6000</v>
      </c>
      <c r="G22" s="11">
        <f>G23</f>
        <v>6000</v>
      </c>
      <c r="H22" s="11">
        <f>H23</f>
        <v>6000</v>
      </c>
      <c r="I22" s="11">
        <f>I23</f>
        <v>6000</v>
      </c>
      <c r="J22" s="11">
        <f>J23</f>
        <v>5999</v>
      </c>
      <c r="K22" s="11">
        <f>I22-J22</f>
        <v>1</v>
      </c>
      <c r="L22" s="11">
        <f>L23</f>
        <v>12150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6000</v>
      </c>
      <c r="G23" s="11">
        <v>6000</v>
      </c>
      <c r="H23" s="11">
        <v>6000</v>
      </c>
      <c r="I23" s="11">
        <v>6000</v>
      </c>
      <c r="J23" s="11">
        <v>5999</v>
      </c>
      <c r="K23" s="11">
        <f>I23-J23</f>
        <v>1</v>
      </c>
      <c r="L23" s="11">
        <v>12150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200000</v>
      </c>
      <c r="E24" s="11">
        <f>E25</f>
        <v>0</v>
      </c>
      <c r="F24" s="11">
        <f>F25</f>
        <v>358000</v>
      </c>
      <c r="G24" s="11">
        <f>G25</f>
        <v>63000</v>
      </c>
      <c r="H24" s="11">
        <f>H25</f>
        <v>63000</v>
      </c>
      <c r="I24" s="11">
        <f>I25</f>
        <v>63000</v>
      </c>
      <c r="J24" s="11">
        <f>J25</f>
        <v>17166</v>
      </c>
      <c r="K24" s="11">
        <f>I24-J24</f>
        <v>45834</v>
      </c>
      <c r="L24" s="11">
        <f>L25</f>
        <v>30378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200000</v>
      </c>
      <c r="E25" s="11">
        <v>0</v>
      </c>
      <c r="F25" s="11">
        <v>358000</v>
      </c>
      <c r="G25" s="11">
        <v>63000</v>
      </c>
      <c r="H25" s="11">
        <v>63000</v>
      </c>
      <c r="I25" s="11">
        <v>63000</v>
      </c>
      <c r="J25" s="11">
        <v>17166</v>
      </c>
      <c r="K25" s="11">
        <f>I25-J25</f>
        <v>45834</v>
      </c>
      <c r="L25" s="11">
        <v>30378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65500</v>
      </c>
      <c r="G26" s="11">
        <f>+G27</f>
        <v>33500</v>
      </c>
      <c r="H26" s="11">
        <f>+H27</f>
        <v>33500</v>
      </c>
      <c r="I26" s="11">
        <f>+I27</f>
        <v>33500</v>
      </c>
      <c r="J26" s="11">
        <f>+J27</f>
        <v>31692</v>
      </c>
      <c r="K26" s="11">
        <f>I26-J26</f>
        <v>1808</v>
      </c>
      <c r="L26" s="11">
        <f>+L27</f>
        <v>31692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65500</v>
      </c>
      <c r="G27" s="11">
        <v>33500</v>
      </c>
      <c r="H27" s="11">
        <v>33500</v>
      </c>
      <c r="I27" s="11">
        <v>33500</v>
      </c>
      <c r="J27" s="11">
        <v>31692</v>
      </c>
      <c r="K27" s="11">
        <f>I27-J27</f>
        <v>1808</v>
      </c>
      <c r="L27" s="11">
        <v>31692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80000</v>
      </c>
      <c r="E28" s="11">
        <f>E29</f>
        <v>0</v>
      </c>
      <c r="F28" s="11">
        <f>F29</f>
        <v>148100</v>
      </c>
      <c r="G28" s="11">
        <f>G29</f>
        <v>35100</v>
      </c>
      <c r="H28" s="11">
        <f>H29</f>
        <v>35100</v>
      </c>
      <c r="I28" s="11">
        <f>I29</f>
        <v>35100</v>
      </c>
      <c r="J28" s="11">
        <f>J29</f>
        <v>32616</v>
      </c>
      <c r="K28" s="11">
        <f>I28-J28</f>
        <v>2484</v>
      </c>
      <c r="L28" s="11">
        <f>L29</f>
        <v>32616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80000</v>
      </c>
      <c r="E29" s="11">
        <f>E30</f>
        <v>0</v>
      </c>
      <c r="F29" s="11">
        <f>F30</f>
        <v>148100</v>
      </c>
      <c r="G29" s="11">
        <f>G30</f>
        <v>35100</v>
      </c>
      <c r="H29" s="11">
        <f>H30</f>
        <v>35100</v>
      </c>
      <c r="I29" s="11">
        <f>I30</f>
        <v>35100</v>
      </c>
      <c r="J29" s="11">
        <f>J30</f>
        <v>32616</v>
      </c>
      <c r="K29" s="11">
        <f>I29-J29</f>
        <v>2484</v>
      </c>
      <c r="L29" s="11">
        <f>L30</f>
        <v>32616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80000</v>
      </c>
      <c r="E30" s="11">
        <v>0</v>
      </c>
      <c r="F30" s="11">
        <v>148100</v>
      </c>
      <c r="G30" s="11">
        <v>35100</v>
      </c>
      <c r="H30" s="11">
        <v>35100</v>
      </c>
      <c r="I30" s="11">
        <v>35100</v>
      </c>
      <c r="J30" s="11">
        <v>32616</v>
      </c>
      <c r="K30" s="11">
        <f>I30-J30</f>
        <v>2484</v>
      </c>
      <c r="L30" s="11">
        <v>32616</v>
      </c>
    </row>
    <row r="31" spans="1:12" s="6" customFormat="1" ht="33" x14ac:dyDescent="0.25">
      <c r="A31" s="10" t="s">
        <v>75</v>
      </c>
      <c r="B31" s="10" t="s">
        <v>76</v>
      </c>
      <c r="C31" s="10" t="s">
        <v>77</v>
      </c>
      <c r="D31" s="11">
        <f>+D32+D34</f>
        <v>0</v>
      </c>
      <c r="E31" s="11">
        <f>+E32+E34</f>
        <v>0</v>
      </c>
      <c r="F31" s="11">
        <f>+F32+F34</f>
        <v>953500</v>
      </c>
      <c r="G31" s="11">
        <f>+G32+G34</f>
        <v>478500</v>
      </c>
      <c r="H31" s="11">
        <f>+H32+H34</f>
        <v>478500</v>
      </c>
      <c r="I31" s="11">
        <f>+I32+I34</f>
        <v>478500</v>
      </c>
      <c r="J31" s="11">
        <f>+J32+J34</f>
        <v>385148</v>
      </c>
      <c r="K31" s="11">
        <f>I31-J31</f>
        <v>93352</v>
      </c>
      <c r="L31" s="11">
        <f>+L32+L34</f>
        <v>386082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923500</v>
      </c>
      <c r="G32" s="11">
        <f>G33</f>
        <v>471500</v>
      </c>
      <c r="H32" s="11">
        <f>H33</f>
        <v>471500</v>
      </c>
      <c r="I32" s="11">
        <f>I33</f>
        <v>471500</v>
      </c>
      <c r="J32" s="11">
        <f>J33</f>
        <v>379068</v>
      </c>
      <c r="K32" s="11">
        <f>I32-J32</f>
        <v>92432</v>
      </c>
      <c r="L32" s="11">
        <f>L33</f>
        <v>380002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923500</v>
      </c>
      <c r="G33" s="11">
        <v>471500</v>
      </c>
      <c r="H33" s="11">
        <v>471500</v>
      </c>
      <c r="I33" s="11">
        <v>471500</v>
      </c>
      <c r="J33" s="11">
        <v>379068</v>
      </c>
      <c r="K33" s="11">
        <f>I33-J33</f>
        <v>92432</v>
      </c>
      <c r="L33" s="11">
        <v>380002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30000</v>
      </c>
      <c r="G34" s="11">
        <f>G35</f>
        <v>7000</v>
      </c>
      <c r="H34" s="11">
        <f>H35</f>
        <v>7000</v>
      </c>
      <c r="I34" s="11">
        <f>I35</f>
        <v>7000</v>
      </c>
      <c r="J34" s="11">
        <f>J35</f>
        <v>6080</v>
      </c>
      <c r="K34" s="11">
        <f>I34-J34</f>
        <v>920</v>
      </c>
      <c r="L34" s="11">
        <f>L35</f>
        <v>6080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30000</v>
      </c>
      <c r="G35" s="11">
        <v>7000</v>
      </c>
      <c r="H35" s="11">
        <v>7000</v>
      </c>
      <c r="I35" s="11">
        <v>7000</v>
      </c>
      <c r="J35" s="11">
        <v>6080</v>
      </c>
      <c r="K35" s="11">
        <f>I35-J35</f>
        <v>920</v>
      </c>
      <c r="L35" s="11">
        <v>6080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D37+D40</f>
        <v>277300</v>
      </c>
      <c r="E36" s="11">
        <f>E37+E40</f>
        <v>0</v>
      </c>
      <c r="F36" s="11">
        <f>F37+F40</f>
        <v>500800</v>
      </c>
      <c r="G36" s="11">
        <f>G37+G40</f>
        <v>80500</v>
      </c>
      <c r="H36" s="11">
        <f>H37+H40</f>
        <v>80500</v>
      </c>
      <c r="I36" s="11">
        <f>I37+I40</f>
        <v>80500</v>
      </c>
      <c r="J36" s="11">
        <f>J37+J40</f>
        <v>74731</v>
      </c>
      <c r="K36" s="11">
        <f>I36-J36</f>
        <v>5769</v>
      </c>
      <c r="L36" s="11">
        <f>L37+L40</f>
        <v>147340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+D38+D39</f>
        <v>277300</v>
      </c>
      <c r="E37" s="11">
        <f>+E38+E39</f>
        <v>0</v>
      </c>
      <c r="F37" s="11">
        <f>+F38+F39</f>
        <v>424300</v>
      </c>
      <c r="G37" s="11">
        <f>+G38+G39</f>
        <v>42000</v>
      </c>
      <c r="H37" s="11">
        <f>+H38+H39</f>
        <v>42000</v>
      </c>
      <c r="I37" s="11">
        <f>+I38+I39</f>
        <v>42000</v>
      </c>
      <c r="J37" s="11">
        <f>+J38+J39</f>
        <v>36331</v>
      </c>
      <c r="K37" s="11">
        <f>I37-J37</f>
        <v>5669</v>
      </c>
      <c r="L37" s="11">
        <f>+L38+L39</f>
        <v>108940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59300</v>
      </c>
      <c r="E38" s="11">
        <v>0</v>
      </c>
      <c r="F38" s="11">
        <v>199300</v>
      </c>
      <c r="G38" s="11">
        <v>40000</v>
      </c>
      <c r="H38" s="11">
        <v>40000</v>
      </c>
      <c r="I38" s="11">
        <v>40000</v>
      </c>
      <c r="J38" s="11">
        <v>36331</v>
      </c>
      <c r="K38" s="11">
        <f>I38-J38</f>
        <v>3669</v>
      </c>
      <c r="L38" s="11">
        <v>36331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218000</v>
      </c>
      <c r="E39" s="11">
        <v>0</v>
      </c>
      <c r="F39" s="11">
        <v>225000</v>
      </c>
      <c r="G39" s="11">
        <v>2000</v>
      </c>
      <c r="H39" s="11">
        <v>2000</v>
      </c>
      <c r="I39" s="11">
        <v>2000</v>
      </c>
      <c r="J39" s="11">
        <v>0</v>
      </c>
      <c r="K39" s="11">
        <f>I39-J39</f>
        <v>2000</v>
      </c>
      <c r="L39" s="11">
        <v>72609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76500</v>
      </c>
      <c r="G40" s="11">
        <f>+G41</f>
        <v>38500</v>
      </c>
      <c r="H40" s="11">
        <f>+H41</f>
        <v>38500</v>
      </c>
      <c r="I40" s="11">
        <f>+I41</f>
        <v>38500</v>
      </c>
      <c r="J40" s="11">
        <f>+J41</f>
        <v>38400</v>
      </c>
      <c r="K40" s="11">
        <f>I40-J40</f>
        <v>100</v>
      </c>
      <c r="L40" s="11">
        <f>+L41</f>
        <v>38400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76500</v>
      </c>
      <c r="G41" s="11">
        <f>G42</f>
        <v>38500</v>
      </c>
      <c r="H41" s="11">
        <f>H42</f>
        <v>38500</v>
      </c>
      <c r="I41" s="11">
        <f>I42</f>
        <v>38500</v>
      </c>
      <c r="J41" s="11">
        <f>J42</f>
        <v>38400</v>
      </c>
      <c r="K41" s="11">
        <f>I41-J41</f>
        <v>100</v>
      </c>
      <c r="L41" s="11">
        <f>L42</f>
        <v>38400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76500</v>
      </c>
      <c r="G42" s="11">
        <v>38500</v>
      </c>
      <c r="H42" s="11">
        <v>38500</v>
      </c>
      <c r="I42" s="11">
        <v>38500</v>
      </c>
      <c r="J42" s="11">
        <v>38400</v>
      </c>
      <c r="K42" s="11">
        <f>I42-J42</f>
        <v>100</v>
      </c>
      <c r="L42" s="11">
        <v>38400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421090</v>
      </c>
      <c r="E43" s="11">
        <f>+E44</f>
        <v>0</v>
      </c>
      <c r="F43" s="11">
        <f>+F44</f>
        <v>566590</v>
      </c>
      <c r="G43" s="11">
        <f>+G44</f>
        <v>59500</v>
      </c>
      <c r="H43" s="11">
        <f>+H44</f>
        <v>59500</v>
      </c>
      <c r="I43" s="11">
        <f>+I44</f>
        <v>59500</v>
      </c>
      <c r="J43" s="11">
        <f>+J44</f>
        <v>0</v>
      </c>
      <c r="K43" s="11">
        <f>I43-J43</f>
        <v>59500</v>
      </c>
      <c r="L43" s="11">
        <f>+L44</f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421090</v>
      </c>
      <c r="E44" s="11">
        <f>E45</f>
        <v>0</v>
      </c>
      <c r="F44" s="11">
        <f>F45</f>
        <v>566590</v>
      </c>
      <c r="G44" s="11">
        <f>G45</f>
        <v>59500</v>
      </c>
      <c r="H44" s="11">
        <f>H45</f>
        <v>59500</v>
      </c>
      <c r="I44" s="11">
        <f>I45</f>
        <v>59500</v>
      </c>
      <c r="J44" s="11">
        <f>J45</f>
        <v>0</v>
      </c>
      <c r="K44" s="11">
        <f>I44-J44</f>
        <v>59500</v>
      </c>
      <c r="L44" s="11">
        <f>L45</f>
        <v>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421090</v>
      </c>
      <c r="E45" s="11">
        <f>E46</f>
        <v>0</v>
      </c>
      <c r="F45" s="11">
        <f>F46</f>
        <v>566590</v>
      </c>
      <c r="G45" s="11">
        <f>G46</f>
        <v>59500</v>
      </c>
      <c r="H45" s="11">
        <f>H46</f>
        <v>59500</v>
      </c>
      <c r="I45" s="11">
        <f>I46</f>
        <v>59500</v>
      </c>
      <c r="J45" s="11">
        <f>J46</f>
        <v>0</v>
      </c>
      <c r="K45" s="11">
        <f>I45-J45</f>
        <v>59500</v>
      </c>
      <c r="L45" s="11">
        <f>L46</f>
        <v>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421090</v>
      </c>
      <c r="E46" s="11">
        <v>0</v>
      </c>
      <c r="F46" s="11">
        <v>566590</v>
      </c>
      <c r="G46" s="11">
        <v>59500</v>
      </c>
      <c r="H46" s="11">
        <v>59500</v>
      </c>
      <c r="I46" s="11">
        <v>59500</v>
      </c>
      <c r="J46" s="11">
        <v>0</v>
      </c>
      <c r="K46" s="11">
        <f>I46-J46</f>
        <v>59500</v>
      </c>
      <c r="L46" s="11"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96334</v>
      </c>
      <c r="K47" s="11">
        <f>I47-J47</f>
        <v>-96334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96334</v>
      </c>
      <c r="K48" s="11">
        <f>I48-J48</f>
        <v>-96334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96334</v>
      </c>
      <c r="K49" s="11">
        <f>I49-J49</f>
        <v>-96334</v>
      </c>
      <c r="L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13" t="s">
        <v>132</v>
      </c>
      <c r="B51" s="13"/>
      <c r="C51" s="13"/>
      <c r="D51" s="13"/>
      <c r="E51" s="13" t="s">
        <v>134</v>
      </c>
      <c r="F51" s="13"/>
      <c r="G51" s="13"/>
      <c r="H51" s="13"/>
      <c r="I51" s="13" t="s">
        <v>135</v>
      </c>
      <c r="J51" s="13"/>
      <c r="K51" s="13"/>
      <c r="L51" s="13"/>
    </row>
    <row r="52" spans="1:12" x14ac:dyDescent="0.25">
      <c r="A52" s="3" t="s">
        <v>133</v>
      </c>
      <c r="B52" s="3"/>
      <c r="C52" s="3"/>
      <c r="D52" s="3"/>
      <c r="E52" s="3" t="s">
        <v>134</v>
      </c>
      <c r="F52" s="3"/>
      <c r="G52" s="3"/>
      <c r="H52" s="3"/>
      <c r="I52" s="3" t="s">
        <v>136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2021-12-09T08:25:29Z</dcterms:created>
  <dcterms:modified xsi:type="dcterms:W3CDTF">2021-12-09T08:25:30Z</dcterms:modified>
</cp:coreProperties>
</file>